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_xlnm.Print_Area" localSheetId="0">Hoja1!$A$1:$G$84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G59" i="1"/>
  <c r="F59" i="1"/>
  <c r="E59" i="1"/>
  <c r="C59" i="1"/>
  <c r="B59" i="1"/>
  <c r="G58" i="1"/>
  <c r="D58" i="1"/>
  <c r="G57" i="1"/>
  <c r="D57" i="1"/>
  <c r="G56" i="1"/>
  <c r="D56" i="1"/>
  <c r="G55" i="1"/>
  <c r="G54" i="1" s="1"/>
  <c r="D55" i="1"/>
  <c r="F54" i="1"/>
  <c r="E54" i="1"/>
  <c r="E65" i="1" s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G45" i="1"/>
  <c r="F45" i="1"/>
  <c r="F65" i="1" s="1"/>
  <c r="E45" i="1"/>
  <c r="C45" i="1"/>
  <c r="C65" i="1" s="1"/>
  <c r="B45" i="1"/>
  <c r="B65" i="1" s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D35" i="1"/>
  <c r="C35" i="1"/>
  <c r="B35" i="1"/>
  <c r="G34" i="1"/>
  <c r="D34" i="1"/>
  <c r="G33" i="1"/>
  <c r="D33" i="1"/>
  <c r="G32" i="1"/>
  <c r="D32" i="1"/>
  <c r="G31" i="1"/>
  <c r="D31" i="1"/>
  <c r="G30" i="1"/>
  <c r="D30" i="1"/>
  <c r="D28" i="1" s="1"/>
  <c r="G29" i="1"/>
  <c r="G28" i="1" s="1"/>
  <c r="D29" i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D15" i="1" s="1"/>
  <c r="G17" i="1"/>
  <c r="G16" i="1" s="1"/>
  <c r="G15" i="1" s="1"/>
  <c r="D17" i="1"/>
  <c r="F16" i="1"/>
  <c r="F15" i="1" s="1"/>
  <c r="F41" i="1" s="1"/>
  <c r="F70" i="1" s="1"/>
  <c r="E16" i="1"/>
  <c r="E15" i="1" s="1"/>
  <c r="E41" i="1" s="1"/>
  <c r="E70" i="1" s="1"/>
  <c r="C16" i="1"/>
  <c r="B16" i="1"/>
  <c r="B15" i="1" s="1"/>
  <c r="B41" i="1" s="1"/>
  <c r="B70" i="1" s="1"/>
  <c r="C15" i="1"/>
  <c r="C41" i="1" s="1"/>
  <c r="C70" i="1" s="1"/>
  <c r="G14" i="1"/>
  <c r="D14" i="1"/>
  <c r="G13" i="1"/>
  <c r="D13" i="1"/>
  <c r="G12" i="1"/>
  <c r="D12" i="1"/>
  <c r="G11" i="1"/>
  <c r="D11" i="1"/>
  <c r="G10" i="1"/>
  <c r="D10" i="1"/>
  <c r="G9" i="1"/>
  <c r="D9" i="1"/>
  <c r="D41" i="1" s="1"/>
  <c r="D70" i="1" s="1"/>
  <c r="A4" i="1"/>
  <c r="A2" i="1"/>
  <c r="G41" i="1" l="1"/>
  <c r="G65" i="1"/>
  <c r="G42" i="1" l="1"/>
  <c r="G70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<sst xmlns="http://schemas.openxmlformats.org/spreadsheetml/2006/main" count="74" uniqueCount="74">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</sst>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4" fillId="0" borderId="12" xfId="0" applyNumberFormat="1" applyFont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2" xfId="0" applyBorder="1"/>
    <xf numFmtId="0" fontId="7" fillId="0" borderId="0" xfId="1" applyFont="1" applyBorder="1" applyAlignment="1" applyProtection="1">
      <alignment vertical="top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4" fontId="7" fillId="0" borderId="0" xfId="1" applyNumberFormat="1" applyFont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2" xfId="1" applyFont="1" applyBorder="1" applyAlignment="1" applyProtection="1">
      <alignment vertical="top"/>
    </xf>
    <xf numFmtId="0" fontId="7" fillId="0" borderId="2" xfId="1" applyFont="1" applyBorder="1" applyAlignment="1" applyProtection="1">
      <alignment vertical="top" wrapText="1"/>
    </xf>
    <xf numFmtId="4" fontId="7" fillId="0" borderId="2" xfId="1" applyNumberFormat="1" applyFont="1" applyBorder="1" applyAlignment="1" applyProtection="1">
      <alignment vertical="top"/>
    </xf>
    <xf numFmtId="4" fontId="4" fillId="0" borderId="2" xfId="0" applyNumberFormat="1" applyFont="1" applyFill="1" applyBorder="1" applyAlignment="1" applyProtection="1">
      <alignment horizontal="right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81</xdr:row>
      <xdr:rowOff>0</xdr:rowOff>
    </xdr:from>
    <xdr:to>
      <xdr:col>1</xdr:col>
      <xdr:colOff>2895600</xdr:colOff>
      <xdr:row>81</xdr:row>
      <xdr:rowOff>0</xdr:rowOff>
    </xdr:to>
    <xdr:cxnSp macro="">
      <xdr:nvCxnSpPr>
        <xdr:cNvPr id="2" name="3 Conector recto"/>
        <xdr:cNvCxnSpPr/>
      </xdr:nvCxnSpPr>
      <xdr:spPr>
        <a:xfrm>
          <a:off x="685800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5159376</xdr:colOff>
      <xdr:row>77</xdr:row>
      <xdr:rowOff>28575</xdr:rowOff>
    </xdr:from>
    <xdr:to>
      <xdr:col>1</xdr:col>
      <xdr:colOff>95252</xdr:colOff>
      <xdr:row>78</xdr:row>
      <xdr:rowOff>127000</xdr:rowOff>
    </xdr:to>
    <xdr:sp macro="" textlink="">
      <xdr:nvSpPr>
        <xdr:cNvPr id="3" name="5 CuadroTexto"/>
        <xdr:cNvSpPr txBox="1"/>
      </xdr:nvSpPr>
      <xdr:spPr>
        <a:xfrm>
          <a:off x="5159376" y="15554325"/>
          <a:ext cx="1127126" cy="288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790575</xdr:colOff>
      <xdr:row>77</xdr:row>
      <xdr:rowOff>0</xdr:rowOff>
    </xdr:from>
    <xdr:to>
      <xdr:col>5</xdr:col>
      <xdr:colOff>276225</xdr:colOff>
      <xdr:row>78</xdr:row>
      <xdr:rowOff>104775</xdr:rowOff>
    </xdr:to>
    <xdr:sp macro="" textlink="">
      <xdr:nvSpPr>
        <xdr:cNvPr id="4" name="6 CuadroTexto"/>
        <xdr:cNvSpPr txBox="1"/>
      </xdr:nvSpPr>
      <xdr:spPr>
        <a:xfrm>
          <a:off x="6829425" y="12049125"/>
          <a:ext cx="4667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381000</xdr:colOff>
      <xdr:row>81</xdr:row>
      <xdr:rowOff>38100</xdr:rowOff>
    </xdr:from>
    <xdr:to>
      <xdr:col>5</xdr:col>
      <xdr:colOff>800100</xdr:colOff>
      <xdr:row>85</xdr:row>
      <xdr:rowOff>28576</xdr:rowOff>
    </xdr:to>
    <xdr:sp macro="" textlink="">
      <xdr:nvSpPr>
        <xdr:cNvPr id="5" name="9 CuadroTexto"/>
        <xdr:cNvSpPr txBox="1"/>
      </xdr:nvSpPr>
      <xdr:spPr>
        <a:xfrm>
          <a:off x="641985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3</xdr:col>
      <xdr:colOff>514350</xdr:colOff>
      <xdr:row>81</xdr:row>
      <xdr:rowOff>0</xdr:rowOff>
    </xdr:from>
    <xdr:to>
      <xdr:col>6</xdr:col>
      <xdr:colOff>371475</xdr:colOff>
      <xdr:row>81</xdr:row>
      <xdr:rowOff>0</xdr:rowOff>
    </xdr:to>
    <xdr:cxnSp macro="">
      <xdr:nvCxnSpPr>
        <xdr:cNvPr id="6" name="10 Conector recto"/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79374</xdr:colOff>
      <xdr:row>81</xdr:row>
      <xdr:rowOff>38100</xdr:rowOff>
    </xdr:from>
    <xdr:to>
      <xdr:col>2</xdr:col>
      <xdr:colOff>0</xdr:colOff>
      <xdr:row>84</xdr:row>
      <xdr:rowOff>0</xdr:rowOff>
    </xdr:to>
    <xdr:sp macro="" textlink="">
      <xdr:nvSpPr>
        <xdr:cNvPr id="7" name="11 CuadroTexto"/>
        <xdr:cNvSpPr txBox="1"/>
      </xdr:nvSpPr>
      <xdr:spPr>
        <a:xfrm>
          <a:off x="6270624" y="16325850"/>
          <a:ext cx="1301751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0</xdr:col>
      <xdr:colOff>3556000</xdr:colOff>
      <xdr:row>79</xdr:row>
      <xdr:rowOff>127000</xdr:rowOff>
    </xdr:from>
    <xdr:to>
      <xdr:col>2</xdr:col>
      <xdr:colOff>0</xdr:colOff>
      <xdr:row>83</xdr:row>
      <xdr:rowOff>95250</xdr:rowOff>
    </xdr:to>
    <xdr:sp macro="" textlink="">
      <xdr:nvSpPr>
        <xdr:cNvPr id="8" name="6 CuadroTexto"/>
        <xdr:cNvSpPr txBox="1"/>
      </xdr:nvSpPr>
      <xdr:spPr>
        <a:xfrm>
          <a:off x="3556000" y="16033750"/>
          <a:ext cx="4016375" cy="73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266700</xdr:colOff>
      <xdr:row>79</xdr:row>
      <xdr:rowOff>31750</xdr:rowOff>
    </xdr:from>
    <xdr:to>
      <xdr:col>6</xdr:col>
      <xdr:colOff>495300</xdr:colOff>
      <xdr:row>83</xdr:row>
      <xdr:rowOff>15875</xdr:rowOff>
    </xdr:to>
    <xdr:sp macro="" textlink="">
      <xdr:nvSpPr>
        <xdr:cNvPr id="9" name="9 CuadroTexto"/>
        <xdr:cNvSpPr txBox="1"/>
      </xdr:nvSpPr>
      <xdr:spPr>
        <a:xfrm>
          <a:off x="9220200" y="15938500"/>
          <a:ext cx="4371975" cy="746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AppData/Roaming/Microsoft/Excel/Formatos_Anexo_1_Criterios_LDF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view="pageBreakPreview" zoomScale="60" zoomScaleNormal="100" workbookViewId="0">
      <selection activeCell="A81" sqref="A8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UNIVERSIDAD TECNOLOGICA DE SAN MIGUEL DE ALLENDE,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septiembre de 2018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f t="shared" ref="D9:D14" si="0">B9+C9</f>
        <v>0</v>
      </c>
      <c r="E9" s="23">
        <v>0</v>
      </c>
      <c r="F9" s="23">
        <v>0</v>
      </c>
      <c r="G9" s="23">
        <f t="shared" ref="G9:G14" si="1">F9-B9</f>
        <v>0</v>
      </c>
      <c r="H9" s="24"/>
    </row>
    <row r="10" spans="1:8" ht="15" x14ac:dyDescent="0.25">
      <c r="A10" s="22" t="s">
        <v>13</v>
      </c>
      <c r="B10" s="23"/>
      <c r="C10" s="23"/>
      <c r="D10" s="23">
        <f t="shared" si="0"/>
        <v>0</v>
      </c>
      <c r="E10" s="23"/>
      <c r="F10" s="23"/>
      <c r="G10" s="23">
        <f t="shared" si="1"/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f t="shared" si="0"/>
        <v>0</v>
      </c>
      <c r="E11" s="23">
        <v>0</v>
      </c>
      <c r="F11" s="23">
        <v>0</v>
      </c>
      <c r="G11" s="23">
        <f t="shared" si="1"/>
        <v>0</v>
      </c>
    </row>
    <row r="12" spans="1:8" ht="15" x14ac:dyDescent="0.25">
      <c r="A12" s="22" t="s">
        <v>15</v>
      </c>
      <c r="B12" s="23">
        <v>955678</v>
      </c>
      <c r="C12" s="23">
        <v>0</v>
      </c>
      <c r="D12" s="23">
        <f t="shared" si="0"/>
        <v>955678</v>
      </c>
      <c r="E12" s="23">
        <v>430164</v>
      </c>
      <c r="F12" s="23">
        <v>430164</v>
      </c>
      <c r="G12" s="23">
        <f t="shared" si="1"/>
        <v>-525514</v>
      </c>
    </row>
    <row r="13" spans="1:8" ht="15" x14ac:dyDescent="0.25">
      <c r="A13" s="22" t="s">
        <v>16</v>
      </c>
      <c r="B13" s="23">
        <v>949200</v>
      </c>
      <c r="C13" s="23">
        <v>1466065</v>
      </c>
      <c r="D13" s="23">
        <f t="shared" si="0"/>
        <v>2415265</v>
      </c>
      <c r="E13" s="23">
        <v>1112744.8899999999</v>
      </c>
      <c r="F13" s="23">
        <v>1112744.8899999999</v>
      </c>
      <c r="G13" s="23">
        <f t="shared" si="1"/>
        <v>163544.8899999999</v>
      </c>
    </row>
    <row r="14" spans="1:8" ht="15" x14ac:dyDescent="0.25">
      <c r="A14" s="22" t="s">
        <v>17</v>
      </c>
      <c r="B14" s="23">
        <v>496000</v>
      </c>
      <c r="C14" s="23">
        <v>0</v>
      </c>
      <c r="D14" s="23">
        <f t="shared" si="0"/>
        <v>496000</v>
      </c>
      <c r="E14" s="23">
        <v>62700</v>
      </c>
      <c r="F14" s="23">
        <v>62700</v>
      </c>
      <c r="G14" s="23">
        <f t="shared" si="1"/>
        <v>-433300</v>
      </c>
    </row>
    <row r="15" spans="1:8" ht="15" x14ac:dyDescent="0.25">
      <c r="A15" s="22" t="s">
        <v>18</v>
      </c>
      <c r="B15" s="23">
        <f t="shared" ref="B15:G16" si="2">SUM(B16:B26)</f>
        <v>0</v>
      </c>
      <c r="C15" s="23">
        <f t="shared" si="2"/>
        <v>0</v>
      </c>
      <c r="D15" s="23">
        <f t="shared" si="2"/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</row>
    <row r="16" spans="1:8" ht="15" x14ac:dyDescent="0.25">
      <c r="A16" s="25" t="s">
        <v>19</v>
      </c>
      <c r="B16" s="26">
        <f t="shared" si="2"/>
        <v>0</v>
      </c>
      <c r="C16" s="26">
        <f t="shared" si="2"/>
        <v>0</v>
      </c>
      <c r="D16" s="26">
        <f t="shared" si="2"/>
        <v>0</v>
      </c>
      <c r="E16" s="26">
        <f t="shared" si="2"/>
        <v>0</v>
      </c>
      <c r="F16" s="26">
        <f t="shared" si="2"/>
        <v>0</v>
      </c>
      <c r="G16" s="26">
        <f t="shared" si="2"/>
        <v>0</v>
      </c>
    </row>
    <row r="17" spans="1:7" ht="15" x14ac:dyDescent="0.25">
      <c r="A17" s="27" t="s">
        <v>20</v>
      </c>
      <c r="B17" s="23"/>
      <c r="C17" s="23"/>
      <c r="D17" s="23">
        <f t="shared" ref="D17:D27" si="3">B17+C17</f>
        <v>0</v>
      </c>
      <c r="E17" s="23"/>
      <c r="F17" s="23"/>
      <c r="G17" s="23">
        <f t="shared" ref="G17:G27" si="4">F17-B17</f>
        <v>0</v>
      </c>
    </row>
    <row r="18" spans="1:7" ht="15" x14ac:dyDescent="0.25">
      <c r="A18" s="27" t="s">
        <v>21</v>
      </c>
      <c r="B18" s="23"/>
      <c r="C18" s="23"/>
      <c r="D18" s="23">
        <f t="shared" si="3"/>
        <v>0</v>
      </c>
      <c r="E18" s="23"/>
      <c r="F18" s="23"/>
      <c r="G18" s="23">
        <f t="shared" si="4"/>
        <v>0</v>
      </c>
    </row>
    <row r="19" spans="1:7" ht="15" x14ac:dyDescent="0.25">
      <c r="A19" s="27" t="s">
        <v>22</v>
      </c>
      <c r="B19" s="23"/>
      <c r="C19" s="23"/>
      <c r="D19" s="23">
        <f t="shared" si="3"/>
        <v>0</v>
      </c>
      <c r="E19" s="23"/>
      <c r="F19" s="23"/>
      <c r="G19" s="23">
        <f t="shared" si="4"/>
        <v>0</v>
      </c>
    </row>
    <row r="20" spans="1:7" ht="15" x14ac:dyDescent="0.25">
      <c r="A20" s="27" t="s">
        <v>23</v>
      </c>
      <c r="B20" s="23"/>
      <c r="C20" s="23"/>
      <c r="D20" s="23">
        <f t="shared" si="3"/>
        <v>0</v>
      </c>
      <c r="E20" s="23"/>
      <c r="F20" s="23"/>
      <c r="G20" s="23">
        <f t="shared" si="4"/>
        <v>0</v>
      </c>
    </row>
    <row r="21" spans="1:7" ht="15" x14ac:dyDescent="0.25">
      <c r="A21" s="27" t="s">
        <v>24</v>
      </c>
      <c r="B21" s="23"/>
      <c r="C21" s="23"/>
      <c r="D21" s="23">
        <f t="shared" si="3"/>
        <v>0</v>
      </c>
      <c r="E21" s="23"/>
      <c r="F21" s="23"/>
      <c r="G21" s="23">
        <f t="shared" si="4"/>
        <v>0</v>
      </c>
    </row>
    <row r="22" spans="1:7" ht="15" x14ac:dyDescent="0.25">
      <c r="A22" s="27" t="s">
        <v>25</v>
      </c>
      <c r="B22" s="23"/>
      <c r="C22" s="23"/>
      <c r="D22" s="23">
        <f t="shared" si="3"/>
        <v>0</v>
      </c>
      <c r="E22" s="23"/>
      <c r="F22" s="23"/>
      <c r="G22" s="23">
        <f t="shared" si="4"/>
        <v>0</v>
      </c>
    </row>
    <row r="23" spans="1:7" ht="15" x14ac:dyDescent="0.25">
      <c r="A23" s="27" t="s">
        <v>26</v>
      </c>
      <c r="B23" s="23"/>
      <c r="C23" s="23"/>
      <c r="D23" s="23">
        <f t="shared" si="3"/>
        <v>0</v>
      </c>
      <c r="E23" s="23"/>
      <c r="F23" s="23"/>
      <c r="G23" s="23">
        <f t="shared" si="4"/>
        <v>0</v>
      </c>
    </row>
    <row r="24" spans="1:7" ht="15" x14ac:dyDescent="0.25">
      <c r="A24" s="27" t="s">
        <v>27</v>
      </c>
      <c r="B24" s="23"/>
      <c r="C24" s="23"/>
      <c r="D24" s="23">
        <f t="shared" si="3"/>
        <v>0</v>
      </c>
      <c r="E24" s="23"/>
      <c r="F24" s="23"/>
      <c r="G24" s="23">
        <f t="shared" si="4"/>
        <v>0</v>
      </c>
    </row>
    <row r="25" spans="1:7" ht="15" x14ac:dyDescent="0.25">
      <c r="A25" s="27" t="s">
        <v>28</v>
      </c>
      <c r="B25" s="23"/>
      <c r="C25" s="23"/>
      <c r="D25" s="23">
        <f t="shared" si="3"/>
        <v>0</v>
      </c>
      <c r="E25" s="23"/>
      <c r="F25" s="23"/>
      <c r="G25" s="23">
        <f t="shared" si="4"/>
        <v>0</v>
      </c>
    </row>
    <row r="26" spans="1:7" ht="15" x14ac:dyDescent="0.25">
      <c r="A26" s="27" t="s">
        <v>29</v>
      </c>
      <c r="B26" s="23"/>
      <c r="C26" s="23"/>
      <c r="D26" s="23">
        <f t="shared" si="3"/>
        <v>0</v>
      </c>
      <c r="E26" s="23"/>
      <c r="F26" s="23"/>
      <c r="G26" s="23">
        <f t="shared" si="4"/>
        <v>0</v>
      </c>
    </row>
    <row r="27" spans="1:7" ht="15" x14ac:dyDescent="0.25">
      <c r="A27" s="27" t="s">
        <v>30</v>
      </c>
      <c r="B27" s="23"/>
      <c r="C27" s="23"/>
      <c r="D27" s="23">
        <f t="shared" si="3"/>
        <v>0</v>
      </c>
      <c r="E27" s="23"/>
      <c r="F27" s="23"/>
      <c r="G27" s="23">
        <f t="shared" si="4"/>
        <v>0</v>
      </c>
    </row>
    <row r="28" spans="1:7" ht="15" x14ac:dyDescent="0.25">
      <c r="A28" s="22" t="s">
        <v>31</v>
      </c>
      <c r="B28" s="26">
        <f t="shared" ref="B28:G28" si="5">SUM(B29:B33)</f>
        <v>0</v>
      </c>
      <c r="C28" s="26">
        <f t="shared" si="5"/>
        <v>0</v>
      </c>
      <c r="D28" s="26">
        <f t="shared" si="5"/>
        <v>0</v>
      </c>
      <c r="E28" s="26">
        <f t="shared" si="5"/>
        <v>0</v>
      </c>
      <c r="F28" s="26">
        <f t="shared" si="5"/>
        <v>0</v>
      </c>
      <c r="G28" s="26">
        <f t="shared" si="5"/>
        <v>0</v>
      </c>
    </row>
    <row r="29" spans="1:7" ht="15" x14ac:dyDescent="0.25">
      <c r="A29" s="27" t="s">
        <v>32</v>
      </c>
      <c r="B29" s="23"/>
      <c r="C29" s="23"/>
      <c r="D29" s="23">
        <f t="shared" ref="D29:D34" si="6">B29+C29</f>
        <v>0</v>
      </c>
      <c r="E29" s="23"/>
      <c r="F29" s="23"/>
      <c r="G29" s="23">
        <f t="shared" ref="G29:G34" si="7">F29-B29</f>
        <v>0</v>
      </c>
    </row>
    <row r="30" spans="1:7" ht="15" x14ac:dyDescent="0.25">
      <c r="A30" s="27" t="s">
        <v>33</v>
      </c>
      <c r="B30" s="23"/>
      <c r="C30" s="23"/>
      <c r="D30" s="23">
        <f t="shared" si="6"/>
        <v>0</v>
      </c>
      <c r="E30" s="23"/>
      <c r="F30" s="23"/>
      <c r="G30" s="23">
        <f t="shared" si="7"/>
        <v>0</v>
      </c>
    </row>
    <row r="31" spans="1:7" ht="15" x14ac:dyDescent="0.25">
      <c r="A31" s="27" t="s">
        <v>34</v>
      </c>
      <c r="B31" s="23"/>
      <c r="C31" s="23"/>
      <c r="D31" s="23">
        <f t="shared" si="6"/>
        <v>0</v>
      </c>
      <c r="E31" s="23"/>
      <c r="F31" s="23"/>
      <c r="G31" s="23">
        <f t="shared" si="7"/>
        <v>0</v>
      </c>
    </row>
    <row r="32" spans="1:7" ht="15" x14ac:dyDescent="0.25">
      <c r="A32" s="27" t="s">
        <v>35</v>
      </c>
      <c r="B32" s="23"/>
      <c r="C32" s="23"/>
      <c r="D32" s="23">
        <f t="shared" si="6"/>
        <v>0</v>
      </c>
      <c r="E32" s="23"/>
      <c r="F32" s="23"/>
      <c r="G32" s="23">
        <f t="shared" si="7"/>
        <v>0</v>
      </c>
    </row>
    <row r="33" spans="1:8" ht="15" x14ac:dyDescent="0.25">
      <c r="A33" s="27" t="s">
        <v>36</v>
      </c>
      <c r="B33" s="23"/>
      <c r="C33" s="23"/>
      <c r="D33" s="23">
        <f t="shared" si="6"/>
        <v>0</v>
      </c>
      <c r="E33" s="23"/>
      <c r="F33" s="23"/>
      <c r="G33" s="23">
        <f t="shared" si="7"/>
        <v>0</v>
      </c>
    </row>
    <row r="34" spans="1:8" ht="15" x14ac:dyDescent="0.25">
      <c r="A34" s="22" t="s">
        <v>37</v>
      </c>
      <c r="B34" s="23">
        <v>23230399.68</v>
      </c>
      <c r="C34" s="23">
        <v>21739556.440000001</v>
      </c>
      <c r="D34" s="23">
        <f t="shared" si="6"/>
        <v>44969956.120000005</v>
      </c>
      <c r="E34" s="23">
        <v>33063278.879999999</v>
      </c>
      <c r="F34" s="23">
        <v>33063278.879999999</v>
      </c>
      <c r="G34" s="23">
        <f t="shared" si="7"/>
        <v>9832879.1999999993</v>
      </c>
    </row>
    <row r="35" spans="1:8" ht="15" x14ac:dyDescent="0.25">
      <c r="A35" s="22" t="s">
        <v>38</v>
      </c>
      <c r="B35" s="26">
        <f t="shared" ref="B35:G35" si="8">B36</f>
        <v>0</v>
      </c>
      <c r="C35" s="26">
        <f t="shared" si="8"/>
        <v>0</v>
      </c>
      <c r="D35" s="26">
        <f t="shared" si="8"/>
        <v>0</v>
      </c>
      <c r="E35" s="26">
        <f t="shared" si="8"/>
        <v>0</v>
      </c>
      <c r="F35" s="26">
        <f t="shared" si="8"/>
        <v>0</v>
      </c>
      <c r="G35" s="26">
        <f t="shared" si="8"/>
        <v>0</v>
      </c>
    </row>
    <row r="36" spans="1:8" ht="15" x14ac:dyDescent="0.25">
      <c r="A36" s="27" t="s">
        <v>39</v>
      </c>
      <c r="B36" s="23"/>
      <c r="C36" s="23"/>
      <c r="D36" s="23">
        <f>B36+C36</f>
        <v>0</v>
      </c>
      <c r="E36" s="23"/>
      <c r="F36" s="23"/>
      <c r="G36" s="23">
        <f>F36-B36</f>
        <v>0</v>
      </c>
    </row>
    <row r="37" spans="1:8" ht="15" x14ac:dyDescent="0.25">
      <c r="A37" s="22" t="s">
        <v>40</v>
      </c>
      <c r="B37" s="26">
        <f t="shared" ref="B37:G37" si="9">B38+B39</f>
        <v>0</v>
      </c>
      <c r="C37" s="26">
        <f t="shared" si="9"/>
        <v>0</v>
      </c>
      <c r="D37" s="26">
        <f t="shared" si="9"/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</row>
    <row r="38" spans="1:8" ht="15" x14ac:dyDescent="0.25">
      <c r="A38" s="27" t="s">
        <v>41</v>
      </c>
      <c r="B38" s="23"/>
      <c r="C38" s="23"/>
      <c r="D38" s="23">
        <f>B38+C38</f>
        <v>0</v>
      </c>
      <c r="E38" s="23"/>
      <c r="F38" s="23"/>
      <c r="G38" s="23">
        <f>F38-B38</f>
        <v>0</v>
      </c>
    </row>
    <row r="39" spans="1:8" ht="15" x14ac:dyDescent="0.25">
      <c r="A39" s="27" t="s">
        <v>42</v>
      </c>
      <c r="B39" s="23"/>
      <c r="C39" s="23"/>
      <c r="D39" s="23">
        <f>B39+C39</f>
        <v>0</v>
      </c>
      <c r="E39" s="23"/>
      <c r="F39" s="23"/>
      <c r="G39" s="23">
        <f>F39-B39</f>
        <v>0</v>
      </c>
    </row>
    <row r="40" spans="1:8" ht="15" x14ac:dyDescent="0.25">
      <c r="A40" s="28"/>
      <c r="B40" s="26"/>
      <c r="C40" s="26"/>
      <c r="D40" s="26"/>
      <c r="E40" s="26"/>
      <c r="F40" s="26"/>
      <c r="G40" s="26"/>
    </row>
    <row r="41" spans="1:8" ht="15" x14ac:dyDescent="0.25">
      <c r="A41" s="29" t="s">
        <v>43</v>
      </c>
      <c r="B41" s="30">
        <f t="shared" ref="B41:G41" si="10">SUM(B9,B10,B11,B12,B13,B14,B15,B16,B28,B34,B35,B37)</f>
        <v>25631277.68</v>
      </c>
      <c r="C41" s="30">
        <f t="shared" si="10"/>
        <v>23205621.440000001</v>
      </c>
      <c r="D41" s="30">
        <f t="shared" si="10"/>
        <v>48836899.120000005</v>
      </c>
      <c r="E41" s="30">
        <f t="shared" si="10"/>
        <v>34668887.769999996</v>
      </c>
      <c r="F41" s="30">
        <f t="shared" si="10"/>
        <v>34668887.769999996</v>
      </c>
      <c r="G41" s="30">
        <f t="shared" si="10"/>
        <v>9037610.0899999999</v>
      </c>
    </row>
    <row r="42" spans="1:8" ht="15" x14ac:dyDescent="0.25">
      <c r="A42" s="29" t="s">
        <v>44</v>
      </c>
      <c r="B42" s="31"/>
      <c r="C42" s="31"/>
      <c r="D42" s="31"/>
      <c r="E42" s="31"/>
      <c r="F42" s="31"/>
      <c r="G42" s="30">
        <f>IF(G41&gt;0,G41,0)</f>
        <v>9037610.0899999999</v>
      </c>
      <c r="H42" s="24"/>
    </row>
    <row r="43" spans="1:8" ht="15" x14ac:dyDescent="0.25">
      <c r="A43" s="28"/>
      <c r="B43" s="28"/>
      <c r="C43" s="28"/>
      <c r="D43" s="28"/>
      <c r="E43" s="28"/>
      <c r="F43" s="28"/>
      <c r="G43" s="28"/>
    </row>
    <row r="44" spans="1:8" ht="15" x14ac:dyDescent="0.25">
      <c r="A44" s="29" t="s">
        <v>45</v>
      </c>
      <c r="B44" s="28"/>
      <c r="C44" s="28"/>
      <c r="D44" s="28"/>
      <c r="E44" s="28"/>
      <c r="F44" s="28"/>
      <c r="G44" s="28"/>
    </row>
    <row r="45" spans="1:8" ht="15" x14ac:dyDescent="0.25">
      <c r="A45" s="22" t="s">
        <v>46</v>
      </c>
      <c r="B45" s="26">
        <f t="shared" ref="B45:G45" si="11">SUM(B46:B53)</f>
        <v>0</v>
      </c>
      <c r="C45" s="26">
        <f t="shared" si="11"/>
        <v>0</v>
      </c>
      <c r="D45" s="26">
        <f t="shared" si="11"/>
        <v>0</v>
      </c>
      <c r="E45" s="26">
        <f t="shared" si="11"/>
        <v>0</v>
      </c>
      <c r="F45" s="26">
        <f t="shared" si="11"/>
        <v>0</v>
      </c>
      <c r="G45" s="26">
        <f t="shared" si="11"/>
        <v>0</v>
      </c>
    </row>
    <row r="46" spans="1:8" ht="15" x14ac:dyDescent="0.25">
      <c r="A46" s="32" t="s">
        <v>47</v>
      </c>
      <c r="B46" s="23">
        <v>0</v>
      </c>
      <c r="C46" s="23">
        <v>0</v>
      </c>
      <c r="D46" s="23">
        <f t="shared" ref="D46:D53" si="12">B46+C46</f>
        <v>0</v>
      </c>
      <c r="E46" s="23">
        <v>0</v>
      </c>
      <c r="F46" s="23">
        <v>0</v>
      </c>
      <c r="G46" s="23">
        <f t="shared" ref="G46:G53" si="13">F46-B46</f>
        <v>0</v>
      </c>
    </row>
    <row r="47" spans="1:8" ht="15" x14ac:dyDescent="0.25">
      <c r="A47" s="32" t="s">
        <v>48</v>
      </c>
      <c r="B47" s="23">
        <v>0</v>
      </c>
      <c r="C47" s="23">
        <v>0</v>
      </c>
      <c r="D47" s="23">
        <f t="shared" si="12"/>
        <v>0</v>
      </c>
      <c r="E47" s="23">
        <v>0</v>
      </c>
      <c r="F47" s="23">
        <v>0</v>
      </c>
      <c r="G47" s="23">
        <f t="shared" si="13"/>
        <v>0</v>
      </c>
    </row>
    <row r="48" spans="1:8" ht="15" x14ac:dyDescent="0.25">
      <c r="A48" s="32" t="s">
        <v>49</v>
      </c>
      <c r="B48" s="23">
        <v>0</v>
      </c>
      <c r="C48" s="23">
        <v>0</v>
      </c>
      <c r="D48" s="23">
        <f t="shared" si="12"/>
        <v>0</v>
      </c>
      <c r="E48" s="23">
        <v>0</v>
      </c>
      <c r="F48" s="23">
        <v>0</v>
      </c>
      <c r="G48" s="23">
        <f t="shared" si="13"/>
        <v>0</v>
      </c>
    </row>
    <row r="49" spans="1:7" ht="30" x14ac:dyDescent="0.25">
      <c r="A49" s="32" t="s">
        <v>50</v>
      </c>
      <c r="B49" s="23">
        <v>0</v>
      </c>
      <c r="C49" s="23">
        <v>0</v>
      </c>
      <c r="D49" s="23">
        <f t="shared" si="12"/>
        <v>0</v>
      </c>
      <c r="E49" s="23">
        <v>0</v>
      </c>
      <c r="F49" s="23">
        <v>0</v>
      </c>
      <c r="G49" s="23">
        <f t="shared" si="13"/>
        <v>0</v>
      </c>
    </row>
    <row r="50" spans="1:7" ht="15" x14ac:dyDescent="0.25">
      <c r="A50" s="32" t="s">
        <v>51</v>
      </c>
      <c r="B50" s="23">
        <v>0</v>
      </c>
      <c r="C50" s="23">
        <v>0</v>
      </c>
      <c r="D50" s="23">
        <f t="shared" si="12"/>
        <v>0</v>
      </c>
      <c r="E50" s="23">
        <v>0</v>
      </c>
      <c r="F50" s="23">
        <v>0</v>
      </c>
      <c r="G50" s="23">
        <f t="shared" si="13"/>
        <v>0</v>
      </c>
    </row>
    <row r="51" spans="1:7" ht="15" x14ac:dyDescent="0.25">
      <c r="A51" s="32" t="s">
        <v>52</v>
      </c>
      <c r="B51" s="23">
        <v>0</v>
      </c>
      <c r="C51" s="23">
        <v>0</v>
      </c>
      <c r="D51" s="23">
        <f t="shared" si="12"/>
        <v>0</v>
      </c>
      <c r="E51" s="23">
        <v>0</v>
      </c>
      <c r="F51" s="23">
        <v>0</v>
      </c>
      <c r="G51" s="23">
        <f t="shared" si="13"/>
        <v>0</v>
      </c>
    </row>
    <row r="52" spans="1:7" ht="15" x14ac:dyDescent="0.25">
      <c r="A52" s="33" t="s">
        <v>53</v>
      </c>
      <c r="B52" s="23">
        <v>0</v>
      </c>
      <c r="C52" s="23">
        <v>0</v>
      </c>
      <c r="D52" s="23">
        <f t="shared" si="12"/>
        <v>0</v>
      </c>
      <c r="E52" s="23">
        <v>0</v>
      </c>
      <c r="F52" s="23">
        <v>0</v>
      </c>
      <c r="G52" s="23">
        <f t="shared" si="13"/>
        <v>0</v>
      </c>
    </row>
    <row r="53" spans="1:7" ht="15" x14ac:dyDescent="0.25">
      <c r="A53" s="27" t="s">
        <v>54</v>
      </c>
      <c r="B53" s="23">
        <v>0</v>
      </c>
      <c r="C53" s="23">
        <v>0</v>
      </c>
      <c r="D53" s="23">
        <f t="shared" si="12"/>
        <v>0</v>
      </c>
      <c r="E53" s="23">
        <v>0</v>
      </c>
      <c r="F53" s="23">
        <v>0</v>
      </c>
      <c r="G53" s="23">
        <f t="shared" si="13"/>
        <v>0</v>
      </c>
    </row>
    <row r="54" spans="1:7" ht="15" x14ac:dyDescent="0.25">
      <c r="A54" s="22" t="s">
        <v>55</v>
      </c>
      <c r="B54" s="26">
        <f t="shared" ref="B54:G54" si="14">SUM(B55:B58)</f>
        <v>0</v>
      </c>
      <c r="C54" s="26">
        <f t="shared" si="14"/>
        <v>17054393.690000001</v>
      </c>
      <c r="D54" s="26">
        <f t="shared" si="14"/>
        <v>17054393.690000001</v>
      </c>
      <c r="E54" s="26">
        <f t="shared" si="14"/>
        <v>13049008</v>
      </c>
      <c r="F54" s="26">
        <f t="shared" si="14"/>
        <v>13049008</v>
      </c>
      <c r="G54" s="26">
        <f t="shared" si="14"/>
        <v>13049008</v>
      </c>
    </row>
    <row r="55" spans="1:7" ht="15" x14ac:dyDescent="0.25">
      <c r="A55" s="33" t="s">
        <v>56</v>
      </c>
      <c r="B55" s="23"/>
      <c r="C55" s="23"/>
      <c r="D55" s="23">
        <f>B55+C55</f>
        <v>0</v>
      </c>
      <c r="E55" s="23"/>
      <c r="F55" s="23"/>
      <c r="G55" s="23">
        <f>F55-B55</f>
        <v>0</v>
      </c>
    </row>
    <row r="56" spans="1:7" ht="15" x14ac:dyDescent="0.25">
      <c r="A56" s="32" t="s">
        <v>57</v>
      </c>
      <c r="B56" s="23"/>
      <c r="C56" s="23"/>
      <c r="D56" s="23">
        <f>B56+C56</f>
        <v>0</v>
      </c>
      <c r="E56" s="23"/>
      <c r="F56" s="23"/>
      <c r="G56" s="23">
        <f>F56-B56</f>
        <v>0</v>
      </c>
    </row>
    <row r="57" spans="1:7" ht="15" x14ac:dyDescent="0.25">
      <c r="A57" s="32" t="s">
        <v>58</v>
      </c>
      <c r="B57" s="23"/>
      <c r="C57" s="23"/>
      <c r="D57" s="23">
        <f>B57+C57</f>
        <v>0</v>
      </c>
      <c r="E57" s="23"/>
      <c r="F57" s="23"/>
      <c r="G57" s="23">
        <f>F57-B57</f>
        <v>0</v>
      </c>
    </row>
    <row r="58" spans="1:7" ht="15" x14ac:dyDescent="0.25">
      <c r="A58" s="33" t="s">
        <v>59</v>
      </c>
      <c r="B58" s="23">
        <v>0</v>
      </c>
      <c r="C58" s="23">
        <v>17054393.690000001</v>
      </c>
      <c r="D58" s="23">
        <f>B58+C58</f>
        <v>17054393.690000001</v>
      </c>
      <c r="E58" s="23">
        <v>13049008</v>
      </c>
      <c r="F58" s="23">
        <v>13049008</v>
      </c>
      <c r="G58" s="23">
        <f>F58-B58</f>
        <v>13049008</v>
      </c>
    </row>
    <row r="59" spans="1:7" ht="15" x14ac:dyDescent="0.25">
      <c r="A59" s="22" t="s">
        <v>60</v>
      </c>
      <c r="B59" s="26">
        <f t="shared" ref="B59:G59" si="15">SUM(B60:B61)</f>
        <v>0</v>
      </c>
      <c r="C59" s="26">
        <f t="shared" si="15"/>
        <v>0</v>
      </c>
      <c r="D59" s="26">
        <f t="shared" si="15"/>
        <v>0</v>
      </c>
      <c r="E59" s="26">
        <f t="shared" si="15"/>
        <v>0</v>
      </c>
      <c r="F59" s="26">
        <f t="shared" si="15"/>
        <v>0</v>
      </c>
      <c r="G59" s="26">
        <f t="shared" si="15"/>
        <v>0</v>
      </c>
    </row>
    <row r="60" spans="1:7" ht="15" x14ac:dyDescent="0.25">
      <c r="A60" s="32" t="s">
        <v>61</v>
      </c>
      <c r="B60" s="23"/>
      <c r="C60" s="23"/>
      <c r="D60" s="23">
        <f>B60+C60</f>
        <v>0</v>
      </c>
      <c r="E60" s="23"/>
      <c r="F60" s="23"/>
      <c r="G60" s="23">
        <f>F60-B60</f>
        <v>0</v>
      </c>
    </row>
    <row r="61" spans="1:7" ht="15" x14ac:dyDescent="0.25">
      <c r="A61" s="32" t="s">
        <v>62</v>
      </c>
      <c r="B61" s="23"/>
      <c r="C61" s="23"/>
      <c r="D61" s="23">
        <f>B61+C61</f>
        <v>0</v>
      </c>
      <c r="E61" s="23"/>
      <c r="F61" s="23"/>
      <c r="G61" s="23">
        <f>F61-B61</f>
        <v>0</v>
      </c>
    </row>
    <row r="62" spans="1:7" ht="15" x14ac:dyDescent="0.25">
      <c r="A62" s="22" t="s">
        <v>63</v>
      </c>
      <c r="B62" s="23"/>
      <c r="C62" s="23"/>
      <c r="D62" s="23">
        <f>B62+C62</f>
        <v>0</v>
      </c>
      <c r="E62" s="23"/>
      <c r="F62" s="23"/>
      <c r="G62" s="23">
        <f>F62-B62</f>
        <v>0</v>
      </c>
    </row>
    <row r="63" spans="1:7" ht="15" x14ac:dyDescent="0.25">
      <c r="A63" s="22" t="s">
        <v>64</v>
      </c>
      <c r="B63" s="23"/>
      <c r="C63" s="23"/>
      <c r="D63" s="23">
        <f>B63+C63</f>
        <v>0</v>
      </c>
      <c r="E63" s="23"/>
      <c r="F63" s="23"/>
      <c r="G63" s="23">
        <f>F63-B63</f>
        <v>0</v>
      </c>
    </row>
    <row r="64" spans="1:7" ht="15" x14ac:dyDescent="0.25">
      <c r="A64" s="28"/>
      <c r="B64" s="28"/>
      <c r="C64" s="28"/>
      <c r="D64" s="28"/>
      <c r="E64" s="28"/>
      <c r="F64" s="28"/>
      <c r="G64" s="28"/>
    </row>
    <row r="65" spans="1:7" ht="15" x14ac:dyDescent="0.25">
      <c r="A65" s="29" t="s">
        <v>65</v>
      </c>
      <c r="B65" s="30">
        <f t="shared" ref="B65:G65" si="16">B45+B54+B59+B62+B63</f>
        <v>0</v>
      </c>
      <c r="C65" s="30">
        <f t="shared" si="16"/>
        <v>17054393.690000001</v>
      </c>
      <c r="D65" s="30">
        <f t="shared" si="16"/>
        <v>17054393.690000001</v>
      </c>
      <c r="E65" s="30">
        <f t="shared" si="16"/>
        <v>13049008</v>
      </c>
      <c r="F65" s="30">
        <f t="shared" si="16"/>
        <v>13049008</v>
      </c>
      <c r="G65" s="30">
        <f t="shared" si="16"/>
        <v>13049008</v>
      </c>
    </row>
    <row r="66" spans="1:7" ht="15" x14ac:dyDescent="0.25">
      <c r="A66" s="28"/>
      <c r="B66" s="28"/>
      <c r="C66" s="28"/>
      <c r="D66" s="28"/>
      <c r="E66" s="28"/>
      <c r="F66" s="28"/>
      <c r="G66" s="28"/>
    </row>
    <row r="67" spans="1:7" ht="15" x14ac:dyDescent="0.25">
      <c r="A67" s="29" t="s">
        <v>66</v>
      </c>
      <c r="B67" s="30">
        <f t="shared" ref="B67:G67" si="17">B68</f>
        <v>0</v>
      </c>
      <c r="C67" s="30">
        <f t="shared" si="17"/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ht="15" x14ac:dyDescent="0.25">
      <c r="A68" s="22" t="s">
        <v>67</v>
      </c>
      <c r="B68" s="23"/>
      <c r="C68" s="23"/>
      <c r="D68" s="23">
        <f>B68+C68</f>
        <v>0</v>
      </c>
      <c r="E68" s="23"/>
      <c r="F68" s="23"/>
      <c r="G68" s="23">
        <f>F68-B68</f>
        <v>0</v>
      </c>
    </row>
    <row r="69" spans="1:7" ht="15" x14ac:dyDescent="0.25">
      <c r="A69" s="28"/>
      <c r="B69" s="28"/>
      <c r="C69" s="28"/>
      <c r="D69" s="28"/>
      <c r="E69" s="28"/>
      <c r="F69" s="28"/>
      <c r="G69" s="28"/>
    </row>
    <row r="70" spans="1:7" ht="15" x14ac:dyDescent="0.25">
      <c r="A70" s="29" t="s">
        <v>68</v>
      </c>
      <c r="B70" s="30">
        <f t="shared" ref="B70:G70" si="18">B41+B65+B67</f>
        <v>25631277.68</v>
      </c>
      <c r="C70" s="30">
        <f t="shared" si="18"/>
        <v>40260015.130000003</v>
      </c>
      <c r="D70" s="30">
        <f t="shared" si="18"/>
        <v>65891292.810000002</v>
      </c>
      <c r="E70" s="30">
        <f t="shared" si="18"/>
        <v>47717895.769999996</v>
      </c>
      <c r="F70" s="30">
        <f t="shared" si="18"/>
        <v>47717895.769999996</v>
      </c>
      <c r="G70" s="30">
        <f t="shared" si="18"/>
        <v>22086618.09</v>
      </c>
    </row>
    <row r="71" spans="1:7" ht="15" x14ac:dyDescent="0.25">
      <c r="A71" s="28"/>
      <c r="B71" s="28"/>
      <c r="C71" s="28"/>
      <c r="D71" s="28"/>
      <c r="E71" s="28"/>
      <c r="F71" s="28"/>
      <c r="G71" s="28"/>
    </row>
    <row r="72" spans="1:7" ht="15" x14ac:dyDescent="0.25">
      <c r="A72" s="29" t="s">
        <v>69</v>
      </c>
      <c r="B72" s="28"/>
      <c r="C72" s="28"/>
      <c r="D72" s="28"/>
      <c r="E72" s="28"/>
      <c r="F72" s="28"/>
      <c r="G72" s="28"/>
    </row>
    <row r="73" spans="1:7" ht="15" x14ac:dyDescent="0.25">
      <c r="A73" s="34" t="s">
        <v>70</v>
      </c>
      <c r="B73" s="23"/>
      <c r="C73" s="23"/>
      <c r="D73" s="23">
        <f>B73+C73</f>
        <v>0</v>
      </c>
      <c r="E73" s="23"/>
      <c r="F73" s="23"/>
      <c r="G73" s="23">
        <f>F73-B73</f>
        <v>0</v>
      </c>
    </row>
    <row r="74" spans="1:7" ht="30" x14ac:dyDescent="0.25">
      <c r="A74" s="34" t="s">
        <v>71</v>
      </c>
      <c r="B74" s="23"/>
      <c r="C74" s="23"/>
      <c r="D74" s="23">
        <f>B74+C74</f>
        <v>0</v>
      </c>
      <c r="E74" s="23"/>
      <c r="F74" s="23"/>
      <c r="G74" s="23">
        <f>F74-B74</f>
        <v>0</v>
      </c>
    </row>
    <row r="75" spans="1:7" ht="15" x14ac:dyDescent="0.25">
      <c r="A75" s="35" t="s">
        <v>72</v>
      </c>
      <c r="B75" s="30">
        <f t="shared" ref="B75:G75" si="19">B73+B74</f>
        <v>0</v>
      </c>
      <c r="C75" s="30">
        <f t="shared" si="19"/>
        <v>0</v>
      </c>
      <c r="D75" s="30">
        <f t="shared" si="19"/>
        <v>0</v>
      </c>
      <c r="E75" s="30">
        <f t="shared" si="19"/>
        <v>0</v>
      </c>
      <c r="F75" s="30">
        <f t="shared" si="19"/>
        <v>0</v>
      </c>
      <c r="G75" s="30">
        <f t="shared" si="19"/>
        <v>0</v>
      </c>
    </row>
    <row r="76" spans="1:7" s="36" customFormat="1" ht="15" x14ac:dyDescent="0.25">
      <c r="A76" s="41" t="s">
        <v>73</v>
      </c>
      <c r="B76" s="42"/>
      <c r="C76" s="42"/>
      <c r="D76" s="43"/>
      <c r="E76" s="41"/>
      <c r="F76" s="44"/>
      <c r="G76" s="44"/>
    </row>
    <row r="77" spans="1:7" ht="15" x14ac:dyDescent="0.25">
      <c r="A77" s="37"/>
      <c r="B77" s="38"/>
      <c r="C77" s="38"/>
      <c r="D77" s="39"/>
      <c r="E77" s="37"/>
      <c r="F77" s="40"/>
      <c r="G77" s="40"/>
    </row>
    <row r="78" spans="1:7" ht="15" x14ac:dyDescent="0.25">
      <c r="A78" s="37"/>
      <c r="B78" s="38"/>
      <c r="C78" s="38"/>
      <c r="D78" s="39"/>
      <c r="E78" s="37"/>
      <c r="F78" s="40"/>
      <c r="G78" s="40"/>
    </row>
    <row r="79" spans="1:7" ht="15" x14ac:dyDescent="0.25">
      <c r="A79" s="37"/>
      <c r="B79" s="38"/>
      <c r="C79" s="38"/>
      <c r="D79" s="39"/>
      <c r="E79" s="37"/>
      <c r="F79" s="40"/>
      <c r="G79" s="40"/>
    </row>
    <row r="80" spans="1:7" ht="15" x14ac:dyDescent="0.25">
      <c r="A80" s="37"/>
      <c r="B80" s="38"/>
      <c r="C80" s="38"/>
      <c r="D80" s="39"/>
      <c r="E80" s="37"/>
      <c r="F80" s="40"/>
      <c r="G80" s="40"/>
    </row>
    <row r="81" spans="1:7" ht="15" x14ac:dyDescent="0.25">
      <c r="A81" s="37"/>
      <c r="B81" s="38"/>
      <c r="C81" s="38"/>
      <c r="D81" s="39"/>
      <c r="E81" s="37"/>
      <c r="F81" s="40"/>
      <c r="G81" s="40"/>
    </row>
    <row r="82" spans="1:7" ht="15" x14ac:dyDescent="0.25">
      <c r="A82" s="37"/>
      <c r="B82" s="38"/>
      <c r="C82" s="38"/>
      <c r="D82" s="39"/>
      <c r="E82" s="37"/>
      <c r="F82" s="40"/>
      <c r="G82" s="40"/>
    </row>
    <row r="83" spans="1:7" ht="15" x14ac:dyDescent="0.25">
      <c r="A83" s="37"/>
      <c r="B83" s="38"/>
      <c r="C83" s="38"/>
      <c r="D83" s="39"/>
      <c r="E83" s="37"/>
      <c r="F83" s="40"/>
      <c r="G83" s="40"/>
    </row>
    <row r="84" spans="1:7" ht="15" x14ac:dyDescent="0.25">
      <c r="A84" s="37"/>
      <c r="B84" s="38"/>
      <c r="C84" s="38"/>
      <c r="D84" s="39"/>
      <c r="E84" s="37"/>
      <c r="F84" s="40"/>
      <c r="G84" s="40"/>
    </row>
    <row r="85" spans="1:7" ht="15" hidden="1" x14ac:dyDescent="0.25">
      <c r="A85" s="37"/>
      <c r="B85" s="38"/>
      <c r="C85" s="38"/>
      <c r="D85" s="39"/>
      <c r="E85" s="37"/>
      <c r="F85" s="40"/>
      <c r="G85" s="40"/>
    </row>
    <row r="86" spans="1:7" ht="15" hidden="1" x14ac:dyDescent="0.25">
      <c r="A86" s="37"/>
      <c r="B86" s="38"/>
      <c r="C86" s="38"/>
      <c r="D86" s="39"/>
      <c r="E86" s="37"/>
      <c r="F86" s="40"/>
      <c r="G86" s="40"/>
    </row>
  </sheetData>
  <protectedRanges>
    <protectedRange sqref="A76:G86" name="Rango1"/>
  </protectedRanges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2018-10-25T21:14:02Z</dcterms:created>
  <dcterms:modified xsi:type="dcterms:W3CDTF">2018-10-25T21:16:43Z</dcterms:modified>
</cp:coreProperties>
</file>